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22B3D9C4-F58E-4A65-9377-149B2F84AAE4}"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<sst xmlns="http://schemas.openxmlformats.org/spreadsheetml/2006/main" count="1732" uniqueCount="1165">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</sst>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B19" sqref="B19:H19"/>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214</v>
      </c>
      <c r="B10" s="132"/>
      <c r="C10" s="132"/>
      <c r="D10" s="128" t="str">
        <f>VLOOKUP(A10,listado,2,0)</f>
        <v>Experto/a 2</v>
      </c>
      <c r="E10" s="128"/>
      <c r="F10" s="128"/>
      <c r="G10" s="165" t="str">
        <f>VLOOKUP(A10,listado,3,0)</f>
        <v>Project management</v>
      </c>
      <c r="H10" s="165"/>
      <c r="I10" s="165"/>
      <c r="J10" s="165"/>
      <c r="K10" s="128" t="str">
        <f>VLOOKUP(A10,listado,4,0)</f>
        <v>Barcelona</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15 años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09" t="str">
        <f>VLOOKUP(A10,listado,7,0)</f>
        <v>Al menos 1 año de experiencia global en el sector de la Ingeniería y/o Consultoría del Transporte.</v>
      </c>
      <c r="C20" s="110"/>
      <c r="D20" s="110"/>
      <c r="E20" s="110"/>
      <c r="F20" s="110"/>
      <c r="G20" s="110"/>
      <c r="H20" s="110"/>
      <c r="I20" s="55"/>
      <c r="J20" s="92"/>
      <c r="K20" s="92"/>
      <c r="L20" s="93"/>
    </row>
    <row r="21" spans="1:12" s="2" customFormat="1" ht="60" customHeight="1" thickBot="1" x14ac:dyDescent="0.3">
      <c r="A21" s="48" t="s">
        <v>38</v>
      </c>
      <c r="B21" s="109" t="str">
        <f>VLOOKUP(A10,listado,8,0)</f>
        <v>Al menos 2 años de experiencia en obra ferroviaria de alta velocidad.</v>
      </c>
      <c r="C21" s="109"/>
      <c r="D21" s="109"/>
      <c r="E21" s="109"/>
      <c r="F21" s="109"/>
      <c r="G21" s="109"/>
      <c r="H21" s="109"/>
      <c r="I21" s="55"/>
      <c r="J21" s="92"/>
      <c r="K21" s="92"/>
      <c r="L21" s="93"/>
    </row>
    <row r="22" spans="1:12" s="2" customFormat="1" ht="60" customHeight="1" thickBot="1" x14ac:dyDescent="0.3">
      <c r="A22" s="48" t="s">
        <v>39</v>
      </c>
      <c r="B22" s="109" t="str">
        <f>VLOOKUP(A10,listado,9,0)</f>
        <v>Al menos 1 año de experiencia como coordinador a alto nivel de obra ferroviaria de alta velocidad: project manager o dirección de obra.</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f>VLOOKUP(A10,listado,10,0)</f>
        <v>0</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f>VLOOKUP(A10,listado,16,0)</f>
        <v>0</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SgV7Fd0ioLixyYjmah/7jRaIm2SYXo8ZrTzpExuERbFESvRF60OB+QfAc7oHU1LOU7Hdzza3mr4R7RdJLunRVA==" saltValue="kfJQb8s1HBhzEl3dCaGTKA=="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2024-04-25T18:47:25Z</dcterms:modified>
</cp:coreProperties>
</file>